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Desktop\FUN GROUP Save File     10-4-19 5PM\2020 client tools\"/>
    </mc:Choice>
  </mc:AlternateContent>
  <xr:revisionPtr revIDLastSave="0" documentId="13_ncr:1_{E50129FE-455C-4A4F-9127-C447D805F36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rofit Enhancement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2" l="1"/>
  <c r="D12" i="2" l="1"/>
  <c r="I12" i="2" s="1"/>
  <c r="J3" i="2"/>
  <c r="D11" i="2" s="1"/>
  <c r="I9" i="2" l="1"/>
  <c r="D9" i="2"/>
  <c r="I6" i="2"/>
  <c r="I5" i="2"/>
  <c r="I7" i="2" l="1"/>
  <c r="J10" i="2" s="1"/>
  <c r="I10" i="2" l="1"/>
  <c r="I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</author>
  </authors>
  <commentList>
    <comment ref="D6" authorId="0" shapeId="0" xr:uid="{A3A4CE6D-C918-4C59-9269-FD6A4293A76D}">
      <text>
        <r>
          <rPr>
            <b/>
            <sz val="9"/>
            <color indexed="81"/>
            <rFont val="Tahoma"/>
            <charset val="1"/>
          </rPr>
          <t xml:space="preserve">Include all costs here.
1.  Application Ground or Plane.
2. Herbicide/Fungicide/Insecticide.
3. Additional Drying Cost per/ac.
4. Additional Scouting or Logistical Costs.
</t>
        </r>
      </text>
    </comment>
  </commentList>
</comments>
</file>

<file path=xl/sharedStrings.xml><?xml version="1.0" encoding="utf-8"?>
<sst xmlns="http://schemas.openxmlformats.org/spreadsheetml/2006/main" count="20" uniqueCount="20">
  <si>
    <t>Margin Enhancement Calculator</t>
  </si>
  <si>
    <t>Grain Price</t>
  </si>
  <si>
    <t>Total Investment</t>
  </si>
  <si>
    <t>Total Value  Enhancement</t>
  </si>
  <si>
    <t>Yield Enhancement... Bu. per/acre</t>
  </si>
  <si>
    <t>Total  Net  $$  Improvement</t>
  </si>
  <si>
    <t>Total acres to measure</t>
  </si>
  <si>
    <t>Per Acre Improvement</t>
  </si>
  <si>
    <t>Interest Rate</t>
  </si>
  <si>
    <t>Total Bu. Improvement</t>
  </si>
  <si>
    <t>Bu. Needed to cover cost</t>
  </si>
  <si>
    <t xml:space="preserve">   # of years to apply value</t>
  </si>
  <si>
    <t>Total Value over Time</t>
  </si>
  <si>
    <t xml:space="preserve">Investment  Per / Bu. </t>
  </si>
  <si>
    <t>Total Bushels of Production</t>
  </si>
  <si>
    <t xml:space="preserve"> Investment (NET)  per/acre</t>
  </si>
  <si>
    <t>Avg. Yield Est</t>
  </si>
  <si>
    <t>Total Production   BU.</t>
  </si>
  <si>
    <t>Yield / per acre from:  Avg. Est.</t>
  </si>
  <si>
    <t>2020 Spring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</si>
</sst>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&quot;$&quot;#,##0.00"/>
    <numFmt numFmtId="165" formatCode="0.0%"/>
    <numFmt numFmtId="166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6" borderId="0" xfId="0" applyFill="1"/>
    <xf numFmtId="0" fontId="2" fillId="6" borderId="0" xfId="0" applyFont="1" applyFill="1"/>
    <xf numFmtId="0" fontId="3" fillId="3" borderId="13" xfId="1" applyFont="1" applyFill="1" applyBorder="1"/>
    <xf numFmtId="164" fontId="2" fillId="3" borderId="9" xfId="1" applyNumberFormat="1" applyFont="1" applyFill="1" applyBorder="1" applyAlignment="1">
      <alignment horizontal="center"/>
    </xf>
    <xf numFmtId="0" fontId="2" fillId="3" borderId="9" xfId="1" applyFont="1" applyFill="1" applyBorder="1"/>
    <xf numFmtId="0" fontId="2" fillId="3" borderId="9" xfId="1" applyFont="1" applyFill="1" applyBorder="1" applyAlignment="1">
      <alignment horizontal="center"/>
    </xf>
    <xf numFmtId="0" fontId="2" fillId="3" borderId="3" xfId="1" applyFont="1" applyFill="1" applyBorder="1"/>
    <xf numFmtId="0" fontId="2" fillId="2" borderId="1" xfId="1" applyFont="1" applyFill="1" applyBorder="1"/>
    <xf numFmtId="164" fontId="2" fillId="4" borderId="14" xfId="1" applyNumberFormat="1" applyFont="1" applyFill="1" applyBorder="1" applyAlignment="1" applyProtection="1">
      <alignment horizontal="center"/>
      <protection locked="0"/>
    </xf>
    <xf numFmtId="0" fontId="2" fillId="2" borderId="2" xfId="1" applyFont="1" applyFill="1" applyBorder="1"/>
    <xf numFmtId="164" fontId="4" fillId="2" borderId="14" xfId="1" applyNumberFormat="1" applyFont="1" applyFill="1" applyBorder="1" applyAlignment="1">
      <alignment horizontal="center"/>
    </xf>
    <xf numFmtId="0" fontId="2" fillId="2" borderId="10" xfId="1" applyFont="1" applyFill="1" applyBorder="1"/>
    <xf numFmtId="0" fontId="2" fillId="2" borderId="6" xfId="1" applyFont="1" applyFill="1" applyBorder="1"/>
    <xf numFmtId="164" fontId="2" fillId="4" borderId="15" xfId="1" applyNumberFormat="1" applyFont="1" applyFill="1" applyBorder="1" applyAlignment="1" applyProtection="1">
      <alignment horizontal="center"/>
      <protection locked="0"/>
    </xf>
    <xf numFmtId="0" fontId="2" fillId="2" borderId="0" xfId="1" applyFont="1" applyFill="1" applyBorder="1"/>
    <xf numFmtId="164" fontId="4" fillId="2" borderId="15" xfId="1" applyNumberFormat="1" applyFont="1" applyFill="1" applyBorder="1" applyAlignment="1">
      <alignment horizontal="center"/>
    </xf>
    <xf numFmtId="0" fontId="2" fillId="2" borderId="7" xfId="1" applyFont="1" applyFill="1" applyBorder="1"/>
    <xf numFmtId="166" fontId="2" fillId="4" borderId="15" xfId="1" applyNumberFormat="1" applyFont="1" applyFill="1" applyBorder="1" applyAlignment="1" applyProtection="1">
      <alignment horizontal="center"/>
      <protection locked="0"/>
    </xf>
    <xf numFmtId="4" fontId="2" fillId="4" borderId="15" xfId="1" applyNumberFormat="1" applyFont="1" applyFill="1" applyBorder="1" applyAlignment="1" applyProtection="1">
      <alignment horizontal="center"/>
      <protection locked="0"/>
    </xf>
    <xf numFmtId="0" fontId="2" fillId="2" borderId="16" xfId="1" applyFont="1" applyFill="1" applyBorder="1" applyAlignment="1">
      <alignment horizontal="center"/>
    </xf>
    <xf numFmtId="3" fontId="2" fillId="2" borderId="15" xfId="1" applyNumberFormat="1" applyFont="1" applyFill="1" applyBorder="1" applyAlignment="1">
      <alignment horizontal="center"/>
    </xf>
    <xf numFmtId="4" fontId="4" fillId="2" borderId="16" xfId="1" applyNumberFormat="1" applyFont="1" applyFill="1" applyBorder="1" applyAlignment="1">
      <alignment horizontal="center"/>
    </xf>
    <xf numFmtId="165" fontId="2" fillId="5" borderId="16" xfId="1" applyNumberFormat="1" applyFont="1" applyFill="1" applyBorder="1" applyAlignment="1" applyProtection="1">
      <alignment horizontal="center"/>
      <protection locked="0"/>
    </xf>
    <xf numFmtId="0" fontId="2" fillId="2" borderId="8" xfId="1" applyFont="1" applyFill="1" applyBorder="1"/>
    <xf numFmtId="3" fontId="2" fillId="5" borderId="11" xfId="1" applyNumberFormat="1" applyFont="1" applyFill="1" applyBorder="1" applyAlignment="1" applyProtection="1">
      <alignment horizontal="center"/>
      <protection locked="0"/>
    </xf>
    <xf numFmtId="0" fontId="2" fillId="2" borderId="12" xfId="1" applyFont="1" applyFill="1" applyBorder="1"/>
    <xf numFmtId="164" fontId="4" fillId="2" borderId="11" xfId="1" applyNumberFormat="1" applyFont="1" applyFill="1" applyBorder="1" applyAlignment="1">
      <alignment horizontal="center"/>
    </xf>
    <xf numFmtId="7" fontId="2" fillId="2" borderId="5" xfId="1" applyNumberFormat="1" applyFont="1" applyFill="1" applyBorder="1" applyAlignment="1">
      <alignment horizontal="center"/>
    </xf>
    <xf numFmtId="0" fontId="2" fillId="6" borderId="1" xfId="0" applyFont="1" applyFill="1" applyBorder="1"/>
    <xf numFmtId="3" fontId="2" fillId="6" borderId="4" xfId="0" applyNumberFormat="1" applyFont="1" applyFill="1" applyBorder="1" applyAlignment="1">
      <alignment horizontal="center"/>
    </xf>
    <xf numFmtId="0" fontId="2" fillId="6" borderId="2" xfId="0" applyFont="1" applyFill="1" applyBorder="1"/>
    <xf numFmtId="0" fontId="2" fillId="6" borderId="10" xfId="0" applyFont="1" applyFill="1" applyBorder="1"/>
    <xf numFmtId="0" fontId="2" fillId="6" borderId="8" xfId="0" applyFont="1" applyFill="1" applyBorder="1"/>
    <xf numFmtId="0" fontId="2" fillId="6" borderId="12" xfId="0" applyFont="1" applyFill="1" applyBorder="1"/>
    <xf numFmtId="0" fontId="2" fillId="6" borderId="5" xfId="0" applyFont="1" applyFill="1" applyBorder="1"/>
    <xf numFmtId="0" fontId="2" fillId="6" borderId="0" xfId="0" applyFont="1" applyFill="1" applyAlignment="1">
      <alignment horizontal="center"/>
    </xf>
    <xf numFmtId="164" fontId="2" fillId="6" borderId="4" xfId="0" applyNumberFormat="1" applyFont="1" applyFill="1" applyBorder="1" applyAlignment="1">
      <alignment horizontal="center"/>
    </xf>
    <xf numFmtId="0" fontId="5" fillId="7" borderId="0" xfId="1" applyFont="1" applyFill="1" applyBorder="1"/>
    <xf numFmtId="164" fontId="6" fillId="7" borderId="15" xfId="1" applyNumberFormat="1" applyFont="1" applyFill="1" applyBorder="1" applyAlignment="1">
      <alignment horizontal="center"/>
    </xf>
    <xf numFmtId="166" fontId="2" fillId="0" borderId="4" xfId="0" applyNumberFormat="1" applyFont="1" applyFill="1" applyBorder="1" applyAlignment="1">
      <alignment horizontal="center"/>
    </xf>
    <xf numFmtId="0" fontId="2" fillId="6" borderId="4" xfId="0" applyFont="1" applyFill="1" applyBorder="1"/>
    <xf numFmtId="0" fontId="0" fillId="6" borderId="4" xfId="0" applyFill="1" applyBorder="1"/>
    <xf numFmtId="0" fontId="2" fillId="4" borderId="4" xfId="0" applyFont="1" applyFill="1" applyBorder="1" applyAlignment="1">
      <alignment horizontal="center"/>
    </xf>
    <xf numFmtId="0" fontId="3" fillId="6" borderId="0" xfId="0" applyFon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DEF0E2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36"/>
  <sheetViews>
    <sheetView tabSelected="1" workbookViewId="0">
      <selection activeCell="D5" sqref="D5"/>
    </sheetView>
  </sheetViews>
  <sheetFormatPr defaultRowHeight="14.5" x14ac:dyDescent="0.35"/>
  <cols>
    <col min="1" max="2" width="1.08984375" customWidth="1"/>
    <col min="3" max="3" width="53.26953125" customWidth="1"/>
    <col min="4" max="4" width="17.453125" customWidth="1"/>
    <col min="5" max="5" width="0.7265625" customWidth="1"/>
    <col min="6" max="6" width="0.453125" hidden="1" customWidth="1"/>
    <col min="7" max="7" width="0.54296875" customWidth="1"/>
    <col min="8" max="8" width="42.1796875" customWidth="1"/>
    <col min="9" max="9" width="22.7265625" bestFit="1" customWidth="1"/>
    <col min="10" max="10" width="26.26953125" bestFit="1" customWidth="1"/>
  </cols>
  <sheetData>
    <row r="1" spans="1:27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ht="15" thickBot="1" x14ac:dyDescent="0.4">
      <c r="A2" s="1"/>
      <c r="B2" s="1"/>
      <c r="C2" s="1"/>
      <c r="D2" s="1"/>
      <c r="E2" s="1"/>
      <c r="F2" s="1"/>
      <c r="G2" s="1"/>
      <c r="H2" s="1"/>
      <c r="I2" s="1"/>
      <c r="J2" s="42" t="s">
        <v>17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7" ht="24" thickBot="1" x14ac:dyDescent="0.6">
      <c r="A3" s="1"/>
      <c r="B3" s="2"/>
      <c r="C3" s="44" t="s">
        <v>19</v>
      </c>
      <c r="D3" s="2"/>
      <c r="E3" s="2"/>
      <c r="F3" s="2"/>
      <c r="G3" s="2"/>
      <c r="H3" s="41" t="s">
        <v>16</v>
      </c>
      <c r="I3" s="43">
        <v>200</v>
      </c>
      <c r="J3" s="30">
        <f>I3*D8</f>
        <v>17000</v>
      </c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24" thickBot="1" x14ac:dyDescent="0.6">
      <c r="A4" s="1"/>
      <c r="B4" s="2"/>
      <c r="C4" s="3" t="s">
        <v>0</v>
      </c>
      <c r="D4" s="4"/>
      <c r="E4" s="5"/>
      <c r="F4" s="5"/>
      <c r="G4" s="5"/>
      <c r="H4" s="5"/>
      <c r="I4" s="6"/>
      <c r="J4" s="7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3.5" x14ac:dyDescent="0.55000000000000004">
      <c r="A5" s="1"/>
      <c r="B5" s="2"/>
      <c r="C5" s="8" t="s">
        <v>1</v>
      </c>
      <c r="D5" s="9">
        <v>4</v>
      </c>
      <c r="E5" s="10"/>
      <c r="F5" s="10"/>
      <c r="G5" s="10"/>
      <c r="H5" s="10" t="s">
        <v>2</v>
      </c>
      <c r="I5" s="11">
        <f>D6*D8</f>
        <v>3126.3</v>
      </c>
      <c r="J5" s="1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3.5" x14ac:dyDescent="0.55000000000000004">
      <c r="A6" s="1"/>
      <c r="B6" s="2"/>
      <c r="C6" s="13" t="s">
        <v>15</v>
      </c>
      <c r="D6" s="14">
        <f>30+6.78</f>
        <v>36.78</v>
      </c>
      <c r="E6" s="15"/>
      <c r="F6" s="15"/>
      <c r="G6" s="15"/>
      <c r="H6" s="15" t="s">
        <v>3</v>
      </c>
      <c r="I6" s="16">
        <f>D5*D7*D8</f>
        <v>6935.9999999999991</v>
      </c>
      <c r="J6" s="17"/>
      <c r="K6" s="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3.5" x14ac:dyDescent="0.55000000000000004">
      <c r="A7" s="1"/>
      <c r="B7" s="2"/>
      <c r="C7" s="13" t="s">
        <v>4</v>
      </c>
      <c r="D7" s="18">
        <v>20.399999999999999</v>
      </c>
      <c r="E7" s="15"/>
      <c r="F7" s="15"/>
      <c r="G7" s="15"/>
      <c r="H7" s="15" t="s">
        <v>5</v>
      </c>
      <c r="I7" s="16">
        <f>I6-I5</f>
        <v>3809.6999999999989</v>
      </c>
      <c r="J7" s="17"/>
      <c r="K7" s="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3.5" x14ac:dyDescent="0.55000000000000004">
      <c r="A8" s="1"/>
      <c r="B8" s="2"/>
      <c r="C8" s="13" t="s">
        <v>6</v>
      </c>
      <c r="D8" s="19">
        <v>85</v>
      </c>
      <c r="E8" s="15"/>
      <c r="F8" s="15"/>
      <c r="G8" s="15"/>
      <c r="H8" s="38" t="s">
        <v>7</v>
      </c>
      <c r="I8" s="39">
        <f>I7/D8</f>
        <v>44.819999999999986</v>
      </c>
      <c r="J8" s="20" t="s">
        <v>8</v>
      </c>
      <c r="K8" s="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3.5" x14ac:dyDescent="0.55000000000000004">
      <c r="A9" s="1"/>
      <c r="B9" s="2"/>
      <c r="C9" s="13" t="s">
        <v>9</v>
      </c>
      <c r="D9" s="21">
        <f>D7*D8</f>
        <v>1733.9999999999998</v>
      </c>
      <c r="E9" s="15"/>
      <c r="F9" s="15"/>
      <c r="G9" s="15"/>
      <c r="H9" s="15" t="s">
        <v>10</v>
      </c>
      <c r="I9" s="22">
        <f>D6/D5</f>
        <v>9.1950000000000003</v>
      </c>
      <c r="J9" s="23">
        <v>7.0000000000000007E-2</v>
      </c>
      <c r="K9" s="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4" thickBot="1" x14ac:dyDescent="0.6">
      <c r="A10" s="1"/>
      <c r="B10" s="2"/>
      <c r="C10" s="24" t="s">
        <v>11</v>
      </c>
      <c r="D10" s="25">
        <v>10</v>
      </c>
      <c r="E10" s="26"/>
      <c r="F10" s="26"/>
      <c r="G10" s="26"/>
      <c r="H10" s="26" t="s">
        <v>12</v>
      </c>
      <c r="I10" s="27">
        <f>D10*I7</f>
        <v>38096.999999999985</v>
      </c>
      <c r="J10" s="28">
        <f>FV(J9,D10,-I7)</f>
        <v>52636.521798086527</v>
      </c>
      <c r="K10" s="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24" thickBot="1" x14ac:dyDescent="0.6">
      <c r="A11" s="1"/>
      <c r="B11" s="2"/>
      <c r="C11" s="29" t="s">
        <v>14</v>
      </c>
      <c r="D11" s="30">
        <f>J3</f>
        <v>17000</v>
      </c>
      <c r="E11" s="31"/>
      <c r="F11" s="31"/>
      <c r="G11" s="31"/>
      <c r="H11" s="31"/>
      <c r="I11" s="31"/>
      <c r="J11" s="32"/>
      <c r="K11" s="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4" thickBot="1" x14ac:dyDescent="0.6">
      <c r="A12" s="1"/>
      <c r="B12" s="2"/>
      <c r="C12" s="33" t="s">
        <v>18</v>
      </c>
      <c r="D12" s="40">
        <f>I3</f>
        <v>200</v>
      </c>
      <c r="E12" s="34"/>
      <c r="F12" s="34"/>
      <c r="G12" s="34"/>
      <c r="H12" s="34" t="s">
        <v>13</v>
      </c>
      <c r="I12" s="37">
        <f>D6/D12</f>
        <v>0.18390000000000001</v>
      </c>
      <c r="J12" s="35"/>
      <c r="K12" s="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23.5" x14ac:dyDescent="0.55000000000000004">
      <c r="A13" s="1"/>
      <c r="B13" s="2"/>
      <c r="C13" s="2"/>
      <c r="D13" s="36"/>
      <c r="E13" s="2"/>
      <c r="F13" s="2"/>
      <c r="G13" s="2"/>
      <c r="H13" s="2"/>
      <c r="I13" s="2"/>
      <c r="J13" s="2"/>
      <c r="K13" s="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3.5" x14ac:dyDescent="0.55000000000000004">
      <c r="A14" s="1"/>
      <c r="B14" s="2"/>
      <c r="C14" s="2"/>
      <c r="D14" s="36"/>
      <c r="E14" s="2"/>
      <c r="F14" s="2"/>
      <c r="G14" s="2"/>
      <c r="H14" s="2"/>
      <c r="I14" s="2"/>
      <c r="J14" s="2"/>
      <c r="K14" s="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23.5" x14ac:dyDescent="0.55000000000000004">
      <c r="A15" s="1"/>
      <c r="B15" s="2"/>
      <c r="C15" s="2"/>
      <c r="D15" s="36"/>
      <c r="E15" s="2"/>
      <c r="F15" s="2"/>
      <c r="G15" s="2"/>
      <c r="H15" s="2"/>
      <c r="I15" s="2"/>
      <c r="J15" s="2"/>
      <c r="K15" s="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3.5" x14ac:dyDescent="0.55000000000000004">
      <c r="A16" s="1"/>
      <c r="B16" s="2"/>
      <c r="C16" s="2"/>
      <c r="D16" s="36"/>
      <c r="E16" s="2"/>
      <c r="F16" s="2"/>
      <c r="G16" s="2"/>
      <c r="H16" s="2"/>
      <c r="I16" s="2"/>
      <c r="J16" s="2"/>
      <c r="K16" s="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3.5" x14ac:dyDescent="0.55000000000000004">
      <c r="A17" s="1"/>
      <c r="B17" s="2"/>
      <c r="C17" s="2"/>
      <c r="D17" s="36"/>
      <c r="E17" s="2"/>
      <c r="F17" s="2"/>
      <c r="G17" s="2"/>
      <c r="H17" s="2"/>
      <c r="I17" s="2"/>
      <c r="J17" s="2"/>
      <c r="K17" s="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23.5" x14ac:dyDescent="0.55000000000000004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x14ac:dyDescent="0.3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x14ac:dyDescent="0.3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x14ac:dyDescent="0.3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x14ac:dyDescent="0.3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x14ac:dyDescent="0.3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3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3:27" x14ac:dyDescent="0.3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3:27" x14ac:dyDescent="0.3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3:27" x14ac:dyDescent="0.3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3:27" x14ac:dyDescent="0.3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3:27" x14ac:dyDescent="0.3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3:27" x14ac:dyDescent="0.3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3:27" x14ac:dyDescent="0.3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3:27" x14ac:dyDescent="0.3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3:27" x14ac:dyDescent="0.3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3:27" x14ac:dyDescent="0.3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3:27" x14ac:dyDescent="0.3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3:27" x14ac:dyDescent="0.3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3:27" x14ac:dyDescent="0.3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3:27" x14ac:dyDescent="0.3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3:27" x14ac:dyDescent="0.3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3:27" x14ac:dyDescent="0.3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3:27" x14ac:dyDescent="0.3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3:27" x14ac:dyDescent="0.3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3:27" x14ac:dyDescent="0.3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3:27" x14ac:dyDescent="0.3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3:27" x14ac:dyDescent="0.3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3:27" x14ac:dyDescent="0.3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3:27" x14ac:dyDescent="0.3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3:27" x14ac:dyDescent="0.3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3:27" x14ac:dyDescent="0.3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3:27" x14ac:dyDescent="0.3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3:27" x14ac:dyDescent="0.35"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3:27" x14ac:dyDescent="0.35"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3:27" x14ac:dyDescent="0.35"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3:27" x14ac:dyDescent="0.35"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3:27" x14ac:dyDescent="0.35"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3:27" x14ac:dyDescent="0.35"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1:27" x14ac:dyDescent="0.35"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1:27" x14ac:dyDescent="0.35"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1:27" x14ac:dyDescent="0.35"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1:27" x14ac:dyDescent="0.35"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1:27" x14ac:dyDescent="0.35"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1:27" x14ac:dyDescent="0.35"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1:27" x14ac:dyDescent="0.35"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1:27" x14ac:dyDescent="0.35"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1:27" x14ac:dyDescent="0.35"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1:27" x14ac:dyDescent="0.35"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1:27" x14ac:dyDescent="0.35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1:27" x14ac:dyDescent="0.35"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1:27" x14ac:dyDescent="0.35"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1:27" x14ac:dyDescent="0.35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1:27" x14ac:dyDescent="0.3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1:27" x14ac:dyDescent="0.35"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1:27" x14ac:dyDescent="0.35"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1:27" x14ac:dyDescent="0.35"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1:27" x14ac:dyDescent="0.35"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1:27" x14ac:dyDescent="0.35"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1:27" x14ac:dyDescent="0.35"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1:27" x14ac:dyDescent="0.35"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1:27" x14ac:dyDescent="0.35"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1:27" x14ac:dyDescent="0.35"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1:27" x14ac:dyDescent="0.35"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1:27" x14ac:dyDescent="0.35"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1:27" x14ac:dyDescent="0.35"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1:27" x14ac:dyDescent="0.35"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1:27" x14ac:dyDescent="0.35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1:27" x14ac:dyDescent="0.35"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1:27" x14ac:dyDescent="0.35"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1:27" x14ac:dyDescent="0.35"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1:27" x14ac:dyDescent="0.35"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1:27" x14ac:dyDescent="0.35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1:27" x14ac:dyDescent="0.35"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1:27" x14ac:dyDescent="0.35"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1:27" x14ac:dyDescent="0.35"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1:27" x14ac:dyDescent="0.35"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1:27" x14ac:dyDescent="0.35"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1:27" x14ac:dyDescent="0.35"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1:27" x14ac:dyDescent="0.35"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1:27" x14ac:dyDescent="0.35"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1:27" x14ac:dyDescent="0.35"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1:27" x14ac:dyDescent="0.35"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1:27" x14ac:dyDescent="0.35"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1:27" x14ac:dyDescent="0.35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1:27" x14ac:dyDescent="0.35"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1:27" x14ac:dyDescent="0.35"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1:27" x14ac:dyDescent="0.35"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1:27" x14ac:dyDescent="0.35"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1:27" x14ac:dyDescent="0.35"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1:27" x14ac:dyDescent="0.35"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1:27" x14ac:dyDescent="0.35"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1:27" x14ac:dyDescent="0.35"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1:27" x14ac:dyDescent="0.35"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1:27" x14ac:dyDescent="0.35"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1:27" x14ac:dyDescent="0.35"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1:27" x14ac:dyDescent="0.35"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1:27" x14ac:dyDescent="0.35"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1:27" x14ac:dyDescent="0.35"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1:27" x14ac:dyDescent="0.35"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1:27" x14ac:dyDescent="0.35"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1:27" x14ac:dyDescent="0.35"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1:27" x14ac:dyDescent="0.35"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1:27" x14ac:dyDescent="0.35"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1:27" x14ac:dyDescent="0.35"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1:27" x14ac:dyDescent="0.35"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1:27" x14ac:dyDescent="0.35"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1:27" x14ac:dyDescent="0.35"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1:27" x14ac:dyDescent="0.35"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1:27" x14ac:dyDescent="0.35"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1:27" x14ac:dyDescent="0.35"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1:27" x14ac:dyDescent="0.35"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1:27" x14ac:dyDescent="0.35"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1:27" x14ac:dyDescent="0.35"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1:27" x14ac:dyDescent="0.35"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1:27" x14ac:dyDescent="0.35"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1:27" x14ac:dyDescent="0.35"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1:27" x14ac:dyDescent="0.35"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1:27" x14ac:dyDescent="0.35"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1:27" x14ac:dyDescent="0.35"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1:27" x14ac:dyDescent="0.35"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1:27" x14ac:dyDescent="0.35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1:27" x14ac:dyDescent="0.35"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1:27" x14ac:dyDescent="0.35"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1:27" x14ac:dyDescent="0.35"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1:27" x14ac:dyDescent="0.35"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1:27" x14ac:dyDescent="0.35"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1:27" x14ac:dyDescent="0.35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1:27" x14ac:dyDescent="0.35"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1:27" x14ac:dyDescent="0.35"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1:27" x14ac:dyDescent="0.35"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1:27" x14ac:dyDescent="0.35"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1:27" x14ac:dyDescent="0.35"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1:27" x14ac:dyDescent="0.35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1:27" x14ac:dyDescent="0.35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1:27" x14ac:dyDescent="0.35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1:27" x14ac:dyDescent="0.35"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1:27" x14ac:dyDescent="0.35"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1:27" x14ac:dyDescent="0.35"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1:27" x14ac:dyDescent="0.35"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1:27" x14ac:dyDescent="0.35"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1:27" x14ac:dyDescent="0.35"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1:27" x14ac:dyDescent="0.35"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1:27" x14ac:dyDescent="0.35"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1:27" x14ac:dyDescent="0.35"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1:27" x14ac:dyDescent="0.35"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1:27" x14ac:dyDescent="0.35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1:27" x14ac:dyDescent="0.35"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1:27" x14ac:dyDescent="0.35"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1:27" x14ac:dyDescent="0.35"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1:27" x14ac:dyDescent="0.35"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1:27" x14ac:dyDescent="0.35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1:27" x14ac:dyDescent="0.35"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1:27" x14ac:dyDescent="0.35"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1:27" x14ac:dyDescent="0.35"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1:27" x14ac:dyDescent="0.35"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1:27" x14ac:dyDescent="0.35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1:27" x14ac:dyDescent="0.35"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1:27" x14ac:dyDescent="0.35"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1:27" x14ac:dyDescent="0.35"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1:27" x14ac:dyDescent="0.35"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1:27" x14ac:dyDescent="0.35"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1:27" x14ac:dyDescent="0.35"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1:27" x14ac:dyDescent="0.35"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1:27" x14ac:dyDescent="0.35"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1:27" x14ac:dyDescent="0.35"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1:27" x14ac:dyDescent="0.35"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1:27" x14ac:dyDescent="0.35"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1:27" x14ac:dyDescent="0.35"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1:27" x14ac:dyDescent="0.35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1:27" x14ac:dyDescent="0.35"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1:27" x14ac:dyDescent="0.35"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1:27" x14ac:dyDescent="0.35"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1:27" x14ac:dyDescent="0.35"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1:27" x14ac:dyDescent="0.35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1:27" x14ac:dyDescent="0.35"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1:27" x14ac:dyDescent="0.35"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1:27" x14ac:dyDescent="0.35"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1:27" x14ac:dyDescent="0.35"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Enhancement </vt:lpstr>
    </vt:vector>
  </TitlesOfParts>
  <Company>Iowa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Flory</dc:creator>
  <cp:lastModifiedBy>Chris</cp:lastModifiedBy>
  <cp:lastPrinted>2014-12-22T21:54:11Z</cp:lastPrinted>
  <dcterms:created xsi:type="dcterms:W3CDTF">2014-12-22T14:53:49Z</dcterms:created>
  <dcterms:modified xsi:type="dcterms:W3CDTF">2019-12-28T20:31:14Z</dcterms:modified>
</cp:coreProperties>
</file>